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9975" activeTab="0"/>
  </bookViews>
  <sheets>
    <sheet name="Лист1" sheetId="1" r:id="rId1"/>
  </sheets>
  <definedNames/>
  <calcPr fullCalcOnLoad="1"/>
</workbook>
</file>

<file path=xl/sharedStrings.xml><?xml version="1.0" encoding="utf-8"?>
<sst xmlns="http://schemas.openxmlformats.org/spreadsheetml/2006/main" count="113" uniqueCount="111">
  <si>
    <t>Наименование показателя</t>
  </si>
  <si>
    <t>НАЛОГОВЫЕ И НЕНАЛОГОВЫЕ ДОХОДЫ</t>
  </si>
  <si>
    <t>НАЛОГИ НА ПРИБЫЛЬ, ДОХОДЫ</t>
  </si>
  <si>
    <t>НАЛОГИ НА ИМУЩЕСТВО</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</si>
  <si>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</si>
  <si>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</si>
  <si>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ПРОЧИЕ НЕНАЛОГОВЫЕ ДОХОДЫ</t>
  </si>
  <si>
    <t>БЕЗВОЗМЕЗДНЫЕ ПОСТУПЛЕНИЯ</t>
  </si>
  <si>
    <t>Безвозмездные поступления от других бюджетов бюджетной системы Российской Федерации</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</si>
  <si>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</si>
  <si>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</si>
  <si>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Наименование показателя</t>
  </si>
  <si>
    <t>2</t>
  </si>
  <si>
    <t>УТВЕРЖДЕН</t>
  </si>
  <si>
    <t>_____________________</t>
  </si>
  <si>
    <t>О Т Ч Е Т</t>
  </si>
  <si>
    <t xml:space="preserve">Невыясненные поступления, зачисляемые в бюджеты поселений
</t>
  </si>
  <si>
    <t>Дотации бюджетам поселений на выравнивание бюджетной обеспеченности</t>
  </si>
  <si>
    <t>Доходы от продажи земельных участков,  государственная  собственность на которые не разграниченна  и которые расположены в границах поселений</t>
  </si>
  <si>
    <t>ИСТОЧНИКИ ФИНАНСИРОВАНИЯ ДЕФИЦИТА БЮДЖЕТА</t>
  </si>
  <si>
    <t>Профицит (+) / Дефицит (-)</t>
  </si>
  <si>
    <t>Изменение остатков средств на счетах по учету  средств бюджета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</si>
  <si>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</si>
  <si>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Исполнено (рублей) </t>
  </si>
  <si>
    <t xml:space="preserve">Код расхода </t>
  </si>
  <si>
    <t xml:space="preserve">Код дохода </t>
  </si>
  <si>
    <t>ИТОГО</t>
  </si>
  <si>
    <t>постановлением администрации</t>
  </si>
  <si>
    <t>182  1  06  00000  00  0000  000</t>
  </si>
  <si>
    <t>650  1  11  05010  10  0000  120</t>
  </si>
  <si>
    <t>650  1  14  06014  10  0000  430</t>
  </si>
  <si>
    <t>650  1  17  01050  10  0000  180</t>
  </si>
  <si>
    <t>650  2  02  01001  10  0000  151</t>
  </si>
  <si>
    <t>Государственная пошлина, сборы</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</si>
  <si>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РФ на совершение нотариальных действий</t>
  </si>
  <si>
    <t>650  1  08  04020  01  0000  110</t>
  </si>
  <si>
    <t>650  1  08  00000  00  0000  110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</si>
  <si>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</si>
  <si>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t>
  </si>
  <si>
    <t>182 1  01  02021  01  0000  110</t>
  </si>
  <si>
    <t>182 1  01  02040  01  0000  110</t>
  </si>
  <si>
    <t>182  1  01  00000  00  0000  110</t>
  </si>
  <si>
    <t>182  1  00  00000  00  0000  110</t>
  </si>
  <si>
    <t>Налог на имущество физических лиц, взимаемый по ставкам, применяемым к объектам налогообложения, расположенным в границах поселения</t>
  </si>
  <si>
    <t>182  1  06  01030  10  0000  110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</si>
  <si>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 расположенным в границах поселений</t>
  </si>
  <si>
    <t>182  1  06  06023  10  0000  110</t>
  </si>
  <si>
    <t>650  2  00  00000  00  0000  151</t>
  </si>
  <si>
    <t>650  2  02  00000  00  0000  151</t>
  </si>
  <si>
    <t>Субвенции бюджетам поселений на осуществлениепервичного воинского учета на территориях, где отсутствуют военные комиссариаты</t>
  </si>
  <si>
    <t>650  2  02  03003  10  0000  151</t>
  </si>
  <si>
    <t>650  2  02  03015  10  0000  151</t>
  </si>
  <si>
    <t>Субвенции бюджетам поселений на государственную регистрацию актов гражданского состояния</t>
  </si>
  <si>
    <t>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</si>
  <si>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650  2  02  04014  10  0000  151</t>
  </si>
  <si>
    <t>Расходы бюджета  сельского поселения Сосновка</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</si>
  <si>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</si>
  <si>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</si>
  <si>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Резервные фонды</t>
  </si>
  <si>
    <t>Другие общегосударственные вопросы</t>
  </si>
  <si>
    <t>650 0113 0000000 000 000</t>
  </si>
  <si>
    <t>Национальная оборона</t>
  </si>
  <si>
    <t>650 0200 0000000 000 000</t>
  </si>
  <si>
    <t>Мобилизационная и вневойсковая подготовка</t>
  </si>
  <si>
    <t>650 0203 0000000 000 000</t>
  </si>
  <si>
    <t>Национальная безопасность и правоохранительная деятельность</t>
  </si>
  <si>
    <t>650 0300 0000000 000 000</t>
  </si>
  <si>
    <t>Защита населения и территории от чрезвычайных ситуаций природного и техногенного характера, гражданская оборона</t>
  </si>
  <si>
    <t>650 0309 0000000 000 000</t>
  </si>
  <si>
    <t>Национальная экономика</t>
  </si>
  <si>
    <t>Связь и информатика</t>
  </si>
  <si>
    <t>Жилищное хозяйство</t>
  </si>
  <si>
    <t>Благоустройство</t>
  </si>
  <si>
    <t xml:space="preserve">Культура </t>
  </si>
  <si>
    <t>650 0400 0000000 000 000</t>
  </si>
  <si>
    <t>650 0410 0000000 000 000</t>
  </si>
  <si>
    <t>650 0500 0000000 000 000</t>
  </si>
  <si>
    <t>650 0501 0000000 000 000</t>
  </si>
  <si>
    <t>650 0503 0000000 000 000</t>
  </si>
  <si>
    <t>Жилищно-коммунальное  хозяйство</t>
  </si>
  <si>
    <t>Культура  и кинематография</t>
  </si>
  <si>
    <t>650 0800 0000000 000 000</t>
  </si>
  <si>
    <t>650 0801 0000000 000 000</t>
  </si>
  <si>
    <t>Физическая культура и спорт</t>
  </si>
  <si>
    <t>650 1100 0000000 000 000</t>
  </si>
  <si>
    <t>Другие вопросы в области физической культуры и спорта</t>
  </si>
  <si>
    <t>650 1105 0000000 000 000</t>
  </si>
  <si>
    <t>Межбюджетные трансферты бюджетам субъектов Российской Федерации и муниципальных образований общего характера</t>
  </si>
  <si>
    <t>650 1400 0000000 000 000</t>
  </si>
  <si>
    <t>Прочие межбюджетные трансферты бюджетам субъектов Российской Федерации и муниципальных образований общего характера</t>
  </si>
  <si>
    <t>650 1403 0000000 000 000</t>
  </si>
  <si>
    <t>ВСЕГО</t>
  </si>
  <si>
    <t>650 0000 0000000 000 000</t>
  </si>
  <si>
    <t>650 0100 0000000 000 000</t>
  </si>
  <si>
    <t>650 0102 0000000 000 000</t>
  </si>
  <si>
    <t>650 0103 0000000 000 000</t>
  </si>
  <si>
    <t>650 0104 0000000 000 000</t>
  </si>
  <si>
    <t>650 0111 0000000 000 000</t>
  </si>
  <si>
    <t>650  1  14  00000  00  0000  430</t>
  </si>
  <si>
    <t>650  1  17  00000  00  0000  180</t>
  </si>
  <si>
    <t>650  1  10  00000  00  0000  120</t>
  </si>
  <si>
    <t>сельского поселения Сосновка</t>
  </si>
  <si>
    <t>Доходы бюджета сельского поселения Сосновка</t>
  </si>
  <si>
    <t xml:space="preserve"> об исполнении бюджета сельского поселения Сосновка за 9 месяцев 2011 года</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</si>
  <si>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 расположенным в границах поселений</t>
  </si>
  <si>
    <t>182  1  06  06013  10  0000  110</t>
  </si>
  <si>
    <t>650  3  02  01050  10  0000  000</t>
  </si>
  <si>
    <t>Доходы от оказания услуг учреждениями, находящимися в ведении органов местного самоуправления поселений</t>
  </si>
  <si>
    <t>650  3  02  01050  10  0000  130</t>
  </si>
  <si>
    <t>ДОХОДЫ ОТ ПРЕДПРИНИМАТЕЛЬСКОЙ И ИНОЙ ПРИНОСЯЩЕЙ ДОХОД ДЕЯТЕЛЬНОСТИ</t>
  </si>
  <si>
    <t>от 14 октября 2011 года № 48</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</si>
</sst>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0.0&quot;р.&quot;"/>
    <numFmt numFmtId="166" formatCode="#,##0.0"/>
    <numFmt numFmtId="167" formatCode="#,##0.00&quot;р.&quot;"/>
  </numFmts>
  <fonts count="21">
    <font>
      <sz val="8"/>
      <name val="Arial Cyr"/>
      <family val="0"/>
    </font>
    <font>
      <sz val="10"/>
      <name val="Arial Cyr"/>
      <family val="0"/>
    </font>
    <font>
      <b/>
      <sz val="12"/>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1"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4" borderId="0" applyNumberFormat="0" applyBorder="0" applyAlignment="0" applyProtection="0"/>
  </cellStyleXfs>
  <cellXfs count="49">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3" fillId="0" borderId="0" xfId="0" applyFont="1" applyFill="1" applyAlignment="1">
      <alignment/>
    </xf>
    <xf numFmtId="3" fontId="3" fillId="0"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49" fontId="3" fillId="0" borderId="11" xfId="0" applyNumberFormat="1" applyFont="1" applyFill="1" applyBorder="1" applyAlignment="1">
      <alignment horizontal="center"/>
    </xf>
    <xf numFmtId="4" fontId="3" fillId="0" borderId="10" xfId="0" applyNumberFormat="1" applyFont="1" applyFill="1" applyBorder="1" applyAlignment="1">
      <alignment horizontal="right"/>
    </xf>
    <xf numFmtId="49" fontId="3" fillId="0" borderId="12" xfId="0" applyNumberFormat="1" applyFont="1" applyFill="1" applyBorder="1" applyAlignment="1">
      <alignment horizontal="center"/>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4" fontId="3" fillId="9" borderId="10" xfId="0" applyNumberFormat="1" applyFont="1" applyFill="1" applyBorder="1" applyAlignment="1">
      <alignment horizontal="right"/>
    </xf>
    <xf numFmtId="0" fontId="3" fillId="9" borderId="10" xfId="0" applyFont="1" applyFill="1" applyBorder="1" applyAlignment="1">
      <alignment horizontal="left" vertical="center" wrapText="1"/>
    </xf>
    <xf numFmtId="49" fontId="3" fillId="9" borderId="11" xfId="0" applyNumberFormat="1" applyFont="1" applyFill="1" applyBorder="1" applyAlignment="1">
      <alignment horizontal="center"/>
    </xf>
    <xf numFmtId="49" fontId="3" fillId="9" borderId="10" xfId="0" applyNumberFormat="1" applyFont="1" applyFill="1" applyBorder="1" applyAlignment="1">
      <alignment vertical="center"/>
    </xf>
    <xf numFmtId="4" fontId="3" fillId="9" borderId="10" xfId="0" applyNumberFormat="1" applyFont="1" applyFill="1" applyBorder="1" applyAlignment="1">
      <alignment horizontal="right" vertical="center"/>
    </xf>
    <xf numFmtId="49" fontId="3" fillId="0" borderId="10" xfId="0" applyNumberFormat="1" applyFont="1" applyFill="1" applyBorder="1" applyAlignment="1">
      <alignment vertical="center"/>
    </xf>
    <xf numFmtId="4" fontId="3" fillId="0" borderId="10" xfId="0" applyNumberFormat="1" applyFont="1" applyFill="1" applyBorder="1" applyAlignment="1">
      <alignment horizontal="right" vertical="center"/>
    </xf>
    <xf numFmtId="49" fontId="3" fillId="0" borderId="10" xfId="0" applyNumberFormat="1" applyFont="1" applyBorder="1" applyAlignment="1">
      <alignment vertical="center"/>
    </xf>
    <xf numFmtId="4" fontId="3" fillId="0" borderId="10" xfId="0" applyNumberFormat="1" applyFont="1" applyBorder="1" applyAlignment="1">
      <alignment horizontal="right" vertical="center"/>
    </xf>
    <xf numFmtId="0" fontId="3" fillId="9" borderId="13" xfId="0" applyFont="1" applyFill="1" applyBorder="1" applyAlignment="1">
      <alignment horizontal="left" vertical="center" wrapText="1"/>
    </xf>
    <xf numFmtId="4" fontId="3" fillId="9" borderId="13" xfId="0" applyNumberFormat="1" applyFont="1" applyFill="1" applyBorder="1" applyAlignment="1">
      <alignment horizontal="right"/>
    </xf>
    <xf numFmtId="0" fontId="2" fillId="0" borderId="0" xfId="0" applyFont="1" applyAlignment="1">
      <alignment horizontal="center"/>
    </xf>
    <xf numFmtId="49" fontId="3" fillId="0" borderId="0" xfId="0" applyNumberFormat="1" applyFont="1" applyAlignment="1">
      <alignment/>
    </xf>
    <xf numFmtId="0" fontId="3" fillId="0" borderId="10" xfId="0" applyFont="1" applyBorder="1" applyAlignment="1">
      <alignment horizontal="left" vertical="top" wrapText="1"/>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xf>
    <xf numFmtId="0" fontId="2" fillId="0" borderId="0" xfId="0" applyFont="1" applyAlignment="1">
      <alignment horizontal="center" vertical="center" wrapText="1"/>
    </xf>
    <xf numFmtId="0" fontId="3" fillId="0" borderId="0" xfId="0" applyFont="1" applyAlignment="1">
      <alignment horizontal="left"/>
    </xf>
    <xf numFmtId="0" fontId="2" fillId="0" borderId="0" xfId="0" applyFont="1" applyAlignment="1">
      <alignment horizontal="left"/>
    </xf>
    <xf numFmtId="0" fontId="3" fillId="0" borderId="10" xfId="0" applyFont="1" applyBorder="1" applyAlignment="1">
      <alignment horizontal="left" vertical="center" wrapText="1"/>
    </xf>
    <xf numFmtId="0" fontId="3" fillId="0" borderId="10" xfId="0" applyFont="1" applyBorder="1" applyAlignment="1">
      <alignment horizontal="left" wrapText="1"/>
    </xf>
    <xf numFmtId="0" fontId="3" fillId="0" borderId="0" xfId="0" applyFont="1" applyAlignment="1">
      <alignment horizontal="left"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top" wrapText="1"/>
    </xf>
    <xf numFmtId="0" fontId="3" fillId="9" borderId="10" xfId="0" applyFont="1" applyFill="1" applyBorder="1" applyAlignment="1">
      <alignment vertical="top" wrapText="1"/>
    </xf>
    <xf numFmtId="0" fontId="3" fillId="0" borderId="0" xfId="0" applyFont="1" applyAlignment="1">
      <alignment horizontal="left" wrapText="1"/>
    </xf>
    <xf numFmtId="0" fontId="2" fillId="0" borderId="0" xfId="0" applyFont="1" applyAlignment="1">
      <alignment horizontal="center"/>
    </xf>
    <xf numFmtId="0" fontId="3" fillId="0" borderId="0" xfId="0" applyFont="1" applyAlignment="1">
      <alignment horizont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2" fillId="0" borderId="16" xfId="0" applyFont="1" applyBorder="1" applyAlignment="1">
      <alignment horizontal="center" vertical="center"/>
    </xf>
    <xf numFmtId="49" fontId="3" fillId="0" borderId="0" xfId="0" applyNumberFormat="1"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71"/>
  <sheetViews>
    <sheetView tabSelected="1" view="pageBreakPreview" zoomScaleSheetLayoutView="100" zoomScalePageLayoutView="0" workbookViewId="0" topLeftCell="A61">
      <selection activeCell="C10" sqref="C10"/>
    </sheetView>
  </sheetViews>
  <sheetFormatPr defaultColWidth="9.140625" defaultRowHeight="12"/>
  <cols>
    <col min="1" max="1" width="52.421875" style="31" customWidth="1"/>
    <col min="2" max="2" width="35.8515625" style="25" customWidth="1"/>
    <col min="3" max="3" width="22.7109375" style="2" customWidth="1"/>
    <col min="4" max="16384" width="9.28125" style="29" customWidth="1"/>
  </cols>
  <sheetData>
    <row r="1" spans="2:3" ht="21.75" customHeight="1">
      <c r="B1" s="48" t="s">
        <v>13</v>
      </c>
      <c r="C1" s="48"/>
    </row>
    <row r="2" spans="1:3" s="2" customFormat="1" ht="18.75" customHeight="1">
      <c r="A2" s="31"/>
      <c r="B2" s="41" t="s">
        <v>27</v>
      </c>
      <c r="C2" s="41"/>
    </row>
    <row r="3" spans="1:3" s="2" customFormat="1" ht="18" customHeight="1">
      <c r="A3" s="31"/>
      <c r="B3" s="41" t="s">
        <v>101</v>
      </c>
      <c r="C3" s="41"/>
    </row>
    <row r="4" spans="1:3" s="2" customFormat="1" ht="21.75" customHeight="1">
      <c r="A4" s="31"/>
      <c r="B4" s="41" t="s">
        <v>110</v>
      </c>
      <c r="C4" s="41"/>
    </row>
    <row r="5" spans="1:3" s="2" customFormat="1" ht="24.75" customHeight="1">
      <c r="A5" s="31"/>
      <c r="B5" s="1"/>
      <c r="C5" s="1"/>
    </row>
    <row r="6" spans="1:3" s="2" customFormat="1" ht="25.5" customHeight="1">
      <c r="A6" s="40" t="s">
        <v>15</v>
      </c>
      <c r="B6" s="40"/>
      <c r="C6" s="40"/>
    </row>
    <row r="7" spans="1:3" s="2" customFormat="1" ht="15.75">
      <c r="A7" s="40" t="s">
        <v>103</v>
      </c>
      <c r="B7" s="40"/>
      <c r="C7" s="40"/>
    </row>
    <row r="8" spans="1:3" s="2" customFormat="1" ht="13.5" customHeight="1">
      <c r="A8" s="32"/>
      <c r="B8" s="24"/>
      <c r="C8" s="24"/>
    </row>
    <row r="9" spans="1:3" s="2" customFormat="1" ht="26.25" customHeight="1">
      <c r="A9" s="40" t="s">
        <v>102</v>
      </c>
      <c r="B9" s="40"/>
      <c r="C9" s="40"/>
    </row>
    <row r="10" spans="1:3" s="2" customFormat="1" ht="20.25" customHeight="1">
      <c r="A10" s="31"/>
      <c r="B10" s="25"/>
      <c r="C10" s="1"/>
    </row>
    <row r="11" spans="1:3" s="30" customFormat="1" ht="31.5" customHeight="1">
      <c r="A11" s="3" t="s">
        <v>0</v>
      </c>
      <c r="B11" s="4" t="s">
        <v>25</v>
      </c>
      <c r="C11" s="3" t="s">
        <v>23</v>
      </c>
    </row>
    <row r="12" spans="1:3" s="30" customFormat="1" ht="15" customHeight="1">
      <c r="A12" s="11">
        <v>1</v>
      </c>
      <c r="B12" s="12" t="s">
        <v>12</v>
      </c>
      <c r="C12" s="11">
        <v>3</v>
      </c>
    </row>
    <row r="13" spans="1:3" ht="31.5">
      <c r="A13" s="14" t="s">
        <v>1</v>
      </c>
      <c r="B13" s="16" t="s">
        <v>42</v>
      </c>
      <c r="C13" s="17">
        <f>C14+C17+C21+C23+C25+C27</f>
        <v>8955559.549999999</v>
      </c>
    </row>
    <row r="14" spans="1:3" ht="15.75">
      <c r="A14" s="7" t="s">
        <v>2</v>
      </c>
      <c r="B14" s="18" t="s">
        <v>41</v>
      </c>
      <c r="C14" s="19">
        <f>C15+C16</f>
        <v>7267175</v>
      </c>
    </row>
    <row r="15" spans="1:3" ht="162" customHeight="1">
      <c r="A15" s="33" t="s">
        <v>37</v>
      </c>
      <c r="B15" s="20" t="s">
        <v>39</v>
      </c>
      <c r="C15" s="19">
        <v>7265421.2</v>
      </c>
    </row>
    <row r="16" spans="1:3" ht="326.25" customHeight="1">
      <c r="A16" s="33" t="s">
        <v>38</v>
      </c>
      <c r="B16" s="20" t="s">
        <v>40</v>
      </c>
      <c r="C16" s="21">
        <v>1753.8</v>
      </c>
    </row>
    <row r="17" spans="1:3" ht="15.75">
      <c r="A17" s="14" t="s">
        <v>3</v>
      </c>
      <c r="B17" s="16" t="s">
        <v>28</v>
      </c>
      <c r="C17" s="17">
        <f>C18+C19+C20</f>
        <v>-585200.89</v>
      </c>
    </row>
    <row r="18" spans="1:3" ht="63">
      <c r="A18" s="33" t="s">
        <v>43</v>
      </c>
      <c r="B18" s="20" t="s">
        <v>44</v>
      </c>
      <c r="C18" s="21">
        <v>4347.31</v>
      </c>
    </row>
    <row r="19" spans="1:3" ht="110.25">
      <c r="A19" s="33" t="s">
        <v>104</v>
      </c>
      <c r="B19" s="20" t="s">
        <v>105</v>
      </c>
      <c r="C19" s="21">
        <v>580.96</v>
      </c>
    </row>
    <row r="20" spans="1:3" ht="110.25">
      <c r="A20" s="33" t="s">
        <v>45</v>
      </c>
      <c r="B20" s="20" t="s">
        <v>46</v>
      </c>
      <c r="C20" s="21">
        <v>-590129.16</v>
      </c>
    </row>
    <row r="21" spans="1:3" ht="15.75">
      <c r="A21" s="14" t="s">
        <v>33</v>
      </c>
      <c r="B21" s="16" t="s">
        <v>36</v>
      </c>
      <c r="C21" s="17">
        <f>C22</f>
        <v>66350</v>
      </c>
    </row>
    <row r="22" spans="1:3" ht="100.5" customHeight="1">
      <c r="A22" s="33" t="s">
        <v>34</v>
      </c>
      <c r="B22" s="20" t="s">
        <v>35</v>
      </c>
      <c r="C22" s="21">
        <v>66350</v>
      </c>
    </row>
    <row r="23" spans="1:3" ht="63">
      <c r="A23" s="14" t="s">
        <v>4</v>
      </c>
      <c r="B23" s="16" t="s">
        <v>100</v>
      </c>
      <c r="C23" s="17">
        <f>C24</f>
        <v>2172249.09</v>
      </c>
    </row>
    <row r="24" spans="1:3" ht="115.5" customHeight="1">
      <c r="A24" s="33" t="s">
        <v>22</v>
      </c>
      <c r="B24" s="20" t="s">
        <v>29</v>
      </c>
      <c r="C24" s="21">
        <v>2172249.09</v>
      </c>
    </row>
    <row r="25" spans="1:3" ht="51" customHeight="1">
      <c r="A25" s="14" t="s">
        <v>5</v>
      </c>
      <c r="B25" s="16" t="s">
        <v>98</v>
      </c>
      <c r="C25" s="17">
        <f>C26</f>
        <v>34986.35</v>
      </c>
    </row>
    <row r="26" spans="1:3" ht="67.5" customHeight="1">
      <c r="A26" s="33" t="s">
        <v>18</v>
      </c>
      <c r="B26" s="20" t="s">
        <v>30</v>
      </c>
      <c r="C26" s="21">
        <v>34986.35</v>
      </c>
    </row>
    <row r="27" spans="1:3" ht="15.75">
      <c r="A27" s="14" t="s">
        <v>6</v>
      </c>
      <c r="B27" s="16" t="s">
        <v>99</v>
      </c>
      <c r="C27" s="17">
        <f>C28</f>
        <v>0</v>
      </c>
    </row>
    <row r="28" spans="1:3" ht="39.75" customHeight="1">
      <c r="A28" s="33" t="s">
        <v>16</v>
      </c>
      <c r="B28" s="20" t="s">
        <v>31</v>
      </c>
      <c r="C28" s="21">
        <v>0</v>
      </c>
    </row>
    <row r="29" spans="1:3" ht="15.75">
      <c r="A29" s="14" t="s">
        <v>7</v>
      </c>
      <c r="B29" s="16" t="s">
        <v>47</v>
      </c>
      <c r="C29" s="17">
        <f>C30</f>
        <v>18268079</v>
      </c>
    </row>
    <row r="30" spans="1:3" ht="48.75" customHeight="1">
      <c r="A30" s="33" t="s">
        <v>8</v>
      </c>
      <c r="B30" s="20" t="s">
        <v>48</v>
      </c>
      <c r="C30" s="21">
        <v>18268079</v>
      </c>
    </row>
    <row r="31" spans="1:3" ht="30" customHeight="1">
      <c r="A31" s="26" t="s">
        <v>17</v>
      </c>
      <c r="B31" s="20" t="s">
        <v>32</v>
      </c>
      <c r="C31" s="21">
        <v>17635619</v>
      </c>
    </row>
    <row r="32" spans="1:3" ht="48.75" customHeight="1">
      <c r="A32" s="34" t="s">
        <v>52</v>
      </c>
      <c r="B32" s="20" t="s">
        <v>50</v>
      </c>
      <c r="C32" s="21">
        <v>46575</v>
      </c>
    </row>
    <row r="33" spans="1:3" ht="66.75" customHeight="1">
      <c r="A33" s="34" t="s">
        <v>49</v>
      </c>
      <c r="B33" s="20" t="s">
        <v>51</v>
      </c>
      <c r="C33" s="21">
        <v>301666</v>
      </c>
    </row>
    <row r="34" spans="1:3" s="27" customFormat="1" ht="96" customHeight="1">
      <c r="A34" s="34" t="s">
        <v>53</v>
      </c>
      <c r="B34" s="20" t="s">
        <v>54</v>
      </c>
      <c r="C34" s="21">
        <v>284219</v>
      </c>
    </row>
    <row r="35" spans="1:3" s="27" customFormat="1" ht="50.25" customHeight="1">
      <c r="A35" s="38" t="s">
        <v>109</v>
      </c>
      <c r="B35" s="16" t="s">
        <v>106</v>
      </c>
      <c r="C35" s="17">
        <f>C36</f>
        <v>0</v>
      </c>
    </row>
    <row r="36" spans="1:3" s="27" customFormat="1" ht="48.75" customHeight="1">
      <c r="A36" s="37" t="s">
        <v>107</v>
      </c>
      <c r="B36" s="20" t="s">
        <v>108</v>
      </c>
      <c r="C36" s="21">
        <v>0</v>
      </c>
    </row>
    <row r="37" spans="1:3" ht="15.75">
      <c r="A37" s="14" t="s">
        <v>26</v>
      </c>
      <c r="B37" s="16"/>
      <c r="C37" s="17">
        <f>C13+C29</f>
        <v>27223638.549999997</v>
      </c>
    </row>
    <row r="38" spans="1:3" ht="14.25" customHeight="1">
      <c r="A38" s="35"/>
      <c r="B38" s="28"/>
      <c r="C38" s="27"/>
    </row>
    <row r="39" spans="1:3" ht="51.75" customHeight="1">
      <c r="A39" s="47" t="s">
        <v>55</v>
      </c>
      <c r="B39" s="47"/>
      <c r="C39" s="47"/>
    </row>
    <row r="40" spans="1:3" s="5" customFormat="1" ht="26.25" customHeight="1">
      <c r="A40" s="42" t="s">
        <v>11</v>
      </c>
      <c r="B40" s="43" t="s">
        <v>24</v>
      </c>
      <c r="C40" s="45" t="s">
        <v>23</v>
      </c>
    </row>
    <row r="41" spans="1:3" s="5" customFormat="1" ht="17.25" customHeight="1">
      <c r="A41" s="42"/>
      <c r="B41" s="44"/>
      <c r="C41" s="46"/>
    </row>
    <row r="42" spans="1:3" s="5" customFormat="1" ht="15.75">
      <c r="A42" s="36">
        <v>1</v>
      </c>
      <c r="B42" s="10" t="s">
        <v>12</v>
      </c>
      <c r="C42" s="6">
        <v>3</v>
      </c>
    </row>
    <row r="43" spans="1:3" s="5" customFormat="1" ht="21.75" customHeight="1">
      <c r="A43" s="14" t="s">
        <v>9</v>
      </c>
      <c r="B43" s="15" t="s">
        <v>93</v>
      </c>
      <c r="C43" s="13">
        <f>SUM(C44:C48)</f>
        <v>7500440.06</v>
      </c>
    </row>
    <row r="44" spans="1:3" s="5" customFormat="1" ht="51" customHeight="1">
      <c r="A44" s="7" t="s">
        <v>56</v>
      </c>
      <c r="B44" s="8" t="s">
        <v>94</v>
      </c>
      <c r="C44" s="9">
        <v>1160390.79</v>
      </c>
    </row>
    <row r="45" spans="1:3" s="5" customFormat="1" ht="83.25" customHeight="1">
      <c r="A45" s="7" t="s">
        <v>57</v>
      </c>
      <c r="B45" s="8" t="s">
        <v>95</v>
      </c>
      <c r="C45" s="9">
        <v>0</v>
      </c>
    </row>
    <row r="46" spans="1:3" s="5" customFormat="1" ht="76.5" customHeight="1">
      <c r="A46" s="7" t="s">
        <v>10</v>
      </c>
      <c r="B46" s="8" t="s">
        <v>96</v>
      </c>
      <c r="C46" s="9">
        <v>4490212.27</v>
      </c>
    </row>
    <row r="47" spans="1:3" s="5" customFormat="1" ht="21" customHeight="1">
      <c r="A47" s="26" t="s">
        <v>58</v>
      </c>
      <c r="B47" s="8" t="s">
        <v>97</v>
      </c>
      <c r="C47" s="9">
        <v>0</v>
      </c>
    </row>
    <row r="48" spans="1:3" s="5" customFormat="1" ht="21" customHeight="1">
      <c r="A48" s="26" t="s">
        <v>59</v>
      </c>
      <c r="B48" s="8" t="s">
        <v>60</v>
      </c>
      <c r="C48" s="9">
        <v>1849837</v>
      </c>
    </row>
    <row r="49" spans="1:3" s="5" customFormat="1" ht="21" customHeight="1">
      <c r="A49" s="14" t="s">
        <v>61</v>
      </c>
      <c r="B49" s="15" t="s">
        <v>62</v>
      </c>
      <c r="C49" s="13">
        <f>C50</f>
        <v>278756.21</v>
      </c>
    </row>
    <row r="50" spans="1:3" s="5" customFormat="1" ht="21" customHeight="1">
      <c r="A50" s="26" t="s">
        <v>63</v>
      </c>
      <c r="B50" s="8" t="s">
        <v>64</v>
      </c>
      <c r="C50" s="9">
        <v>278756.21</v>
      </c>
    </row>
    <row r="51" spans="1:3" s="5" customFormat="1" ht="36" customHeight="1">
      <c r="A51" s="14" t="s">
        <v>65</v>
      </c>
      <c r="B51" s="15" t="s">
        <v>66</v>
      </c>
      <c r="C51" s="13">
        <f>C52</f>
        <v>0</v>
      </c>
    </row>
    <row r="52" spans="1:3" s="5" customFormat="1" ht="60.75" customHeight="1">
      <c r="A52" s="7" t="s">
        <v>67</v>
      </c>
      <c r="B52" s="8" t="s">
        <v>68</v>
      </c>
      <c r="C52" s="9">
        <v>0</v>
      </c>
    </row>
    <row r="53" spans="1:3" s="5" customFormat="1" ht="28.5" customHeight="1">
      <c r="A53" s="14" t="s">
        <v>69</v>
      </c>
      <c r="B53" s="15" t="s">
        <v>74</v>
      </c>
      <c r="C53" s="13">
        <f>C54</f>
        <v>81551.6</v>
      </c>
    </row>
    <row r="54" spans="1:3" s="5" customFormat="1" ht="26.25" customHeight="1">
      <c r="A54" s="26" t="s">
        <v>70</v>
      </c>
      <c r="B54" s="8" t="s">
        <v>75</v>
      </c>
      <c r="C54" s="9">
        <v>81551.6</v>
      </c>
    </row>
    <row r="55" spans="1:3" s="5" customFormat="1" ht="24" customHeight="1">
      <c r="A55" s="14" t="s">
        <v>79</v>
      </c>
      <c r="B55" s="15" t="s">
        <v>76</v>
      </c>
      <c r="C55" s="13">
        <f>C56+C57</f>
        <v>2068780.34</v>
      </c>
    </row>
    <row r="56" spans="1:3" s="5" customFormat="1" ht="21" customHeight="1">
      <c r="A56" s="26" t="s">
        <v>71</v>
      </c>
      <c r="B56" s="8" t="s">
        <v>77</v>
      </c>
      <c r="C56" s="9">
        <v>428000</v>
      </c>
    </row>
    <row r="57" spans="1:3" s="5" customFormat="1" ht="20.25" customHeight="1">
      <c r="A57" s="26" t="s">
        <v>72</v>
      </c>
      <c r="B57" s="8" t="s">
        <v>78</v>
      </c>
      <c r="C57" s="9">
        <v>1640780.34</v>
      </c>
    </row>
    <row r="58" spans="1:3" s="5" customFormat="1" ht="19.5" customHeight="1">
      <c r="A58" s="14" t="s">
        <v>80</v>
      </c>
      <c r="B58" s="15" t="s">
        <v>81</v>
      </c>
      <c r="C58" s="13">
        <f>C59</f>
        <v>1195583.59</v>
      </c>
    </row>
    <row r="59" spans="1:3" s="5" customFormat="1" ht="19.5" customHeight="1">
      <c r="A59" s="26" t="s">
        <v>73</v>
      </c>
      <c r="B59" s="8" t="s">
        <v>82</v>
      </c>
      <c r="C59" s="9">
        <v>1195583.59</v>
      </c>
    </row>
    <row r="60" spans="1:3" s="5" customFormat="1" ht="19.5" customHeight="1">
      <c r="A60" s="14" t="s">
        <v>83</v>
      </c>
      <c r="B60" s="15" t="s">
        <v>84</v>
      </c>
      <c r="C60" s="13">
        <f>C61</f>
        <v>40000</v>
      </c>
    </row>
    <row r="61" spans="1:3" s="5" customFormat="1" ht="31.5" customHeight="1">
      <c r="A61" s="26" t="s">
        <v>85</v>
      </c>
      <c r="B61" s="8" t="s">
        <v>86</v>
      </c>
      <c r="C61" s="9">
        <v>40000</v>
      </c>
    </row>
    <row r="62" spans="1:3" s="5" customFormat="1" ht="71.25" customHeight="1">
      <c r="A62" s="14" t="s">
        <v>87</v>
      </c>
      <c r="B62" s="15" t="s">
        <v>88</v>
      </c>
      <c r="C62" s="13">
        <f>C63</f>
        <v>20168145</v>
      </c>
    </row>
    <row r="63" spans="1:3" s="5" customFormat="1" ht="68.25" customHeight="1">
      <c r="A63" s="26" t="s">
        <v>89</v>
      </c>
      <c r="B63" s="8" t="s">
        <v>90</v>
      </c>
      <c r="C63" s="9">
        <v>20168145</v>
      </c>
    </row>
    <row r="64" spans="1:3" s="5" customFormat="1" ht="41.25" customHeight="1">
      <c r="A64" s="14" t="s">
        <v>91</v>
      </c>
      <c r="B64" s="15" t="s">
        <v>92</v>
      </c>
      <c r="C64" s="13">
        <f>C43+C49+C53+C55+C58+C60+C62</f>
        <v>31333256.799999997</v>
      </c>
    </row>
    <row r="65" spans="1:3" s="5" customFormat="1" ht="17.25" customHeight="1">
      <c r="A65" s="22" t="s">
        <v>20</v>
      </c>
      <c r="B65" s="15"/>
      <c r="C65" s="23">
        <f>C37-C64</f>
        <v>-4109618.25</v>
      </c>
    </row>
    <row r="66" spans="1:3" ht="30" customHeight="1">
      <c r="A66" s="22" t="s">
        <v>19</v>
      </c>
      <c r="B66" s="14"/>
      <c r="C66" s="23">
        <f>C64-C37</f>
        <v>4109618.25</v>
      </c>
    </row>
    <row r="67" spans="1:3" ht="34.5" customHeight="1">
      <c r="A67" s="14" t="s">
        <v>21</v>
      </c>
      <c r="B67" s="14"/>
      <c r="C67" s="13">
        <f>C64-C37</f>
        <v>4109618.25</v>
      </c>
    </row>
    <row r="68" spans="1:3" ht="23.25" customHeight="1">
      <c r="A68" s="39"/>
      <c r="B68" s="39"/>
      <c r="C68" s="39"/>
    </row>
    <row r="71" spans="1:3" ht="15.75">
      <c r="A71" s="41" t="s">
        <v>14</v>
      </c>
      <c r="B71" s="41"/>
      <c r="C71" s="41"/>
    </row>
  </sheetData>
  <sheetProtection/>
  <mergeCells count="13">
    <mergeCell ref="B1:C1"/>
    <mergeCell ref="B3:C3"/>
    <mergeCell ref="B4:C4"/>
    <mergeCell ref="B2:C2"/>
    <mergeCell ref="A68:C68"/>
    <mergeCell ref="A6:C6"/>
    <mergeCell ref="A71:C71"/>
    <mergeCell ref="A7:C7"/>
    <mergeCell ref="A9:C9"/>
    <mergeCell ref="A40:A41"/>
    <mergeCell ref="B40:B41"/>
    <mergeCell ref="C40:C41"/>
    <mergeCell ref="A39:C39"/>
  </mergeCells>
  <printOptions/>
  <pageMargins left="1.1811023622047245" right="0.5905511811023623" top="0.7874015748031497" bottom="0.7874015748031497" header="0.5118110236220472" footer="0.5118110236220472"/>
  <pageSetup fitToHeight="0"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Специалист ОК</cp:lastModifiedBy>
  <cp:lastPrinted>2011-10-06T09:16:23Z</cp:lastPrinted>
  <dcterms:created xsi:type="dcterms:W3CDTF">2008-09-18T08:11:02Z</dcterms:created>
  <dcterms:modified xsi:type="dcterms:W3CDTF">2011-10-14T08:36:20Z</dcterms:modified>
  <cp:category/>
  <cp:version/>
  <cp:contentType/>
  <cp:contentStatus/>
</cp:coreProperties>
</file>